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<sst xmlns="http://schemas.openxmlformats.org/spreadsheetml/2006/main" count="55" uniqueCount="49">
  <si>
    <t>ΣΥΝΟΛΟ</t>
  </si>
  <si>
    <t>2. ΑΣΤΙΚΗ ΑΝΑΠΤΥΞΗ</t>
  </si>
  <si>
    <t>4. ΣΤΗΡΙΞΗ ΤΗΣ ΑΓΡΟΤΙΚΗΣ ΑΝΑΠΤΥΞΗΣ - ΑΝΑΠΤΥΞΗ ΤΗΣ ΥΠΑΙΘΡΟΥ</t>
  </si>
  <si>
    <t>5. ΤΕΧΝΙΚΗ ΒΟΗΘΕΙΑ</t>
  </si>
  <si>
    <t>Π.Ε.Π. ΒΟΡΕΙΟΥ ΑΙΓΑΙΟΥ</t>
  </si>
  <si>
    <t>YE</t>
  </si>
  <si>
    <t>AR</t>
  </si>
  <si>
    <t>ΠΟΣΑ ΣΕ ΕΥΡΩ</t>
  </si>
  <si>
    <t>ΑΞΟΝΑΣ
ΠΡΟΤΕΡΑΙΟΤΗΤΑΣ</t>
  </si>
  <si>
    <t>ΜΕΤΡΟ</t>
  </si>
  <si>
    <t>Α/Α</t>
  </si>
  <si>
    <t>ΜΕΤΑΦΟΡΕΣ - ΕΠΙΚΟΙΝΩΝΙΕΣ</t>
  </si>
  <si>
    <t>ΠΟΛΙΤΙΣΜΟΣ</t>
  </si>
  <si>
    <t>ΠΕΡΙΒΑΛΛΟΝ</t>
  </si>
  <si>
    <t>ΑΝΤΙΜΕΤΩΠΙΣΗ ΑΝΕΡΓΙΑΣ</t>
  </si>
  <si>
    <t>ΥΠΗΡΕΣΙΕΣ ΦΡΟΝΤΙΔΑΣ ΓΙΑ ΤΗΝ ΠΡΟΩΘΗΣΗ ΤΩΝ ΙΣΩΝ ΕΥΚΑΙΡΙΩΝ ΜΕΤΑΞΥ ΤΩΝ ΔΥΟ ΦΥΛΛΩΝ</t>
  </si>
  <si>
    <t>ΤΟΠΙΚΕΣ ΠΡΩΤΟΒΟΥΛΙΕΣ ΑΠΑΣΧΟΛΗΣΗΣ</t>
  </si>
  <si>
    <t>ΑΣΤΙΚΕΣ ΥΠΟΔΟΜΕΣ</t>
  </si>
  <si>
    <t>ΥΓΕΙΑ - ΠΡΟΝΟΙΑ</t>
  </si>
  <si>
    <t>ΕΚΠΑΙΔΕΥΣΗ</t>
  </si>
  <si>
    <t>ΟΛΟΚΛΗΡΩΜΕΝΕΣ ΠΑΡΕΜΒΑΣΕΙΣ ΑΣΤΙΚΗΣ ΑΝΑΠΤΥΞΗΣ ΣΕ ΤΟΠΙΚΕΣ ΖΩΝΕΣ ΜΙΚΡΗΣ ΚΛΙΜΑΚΑΣ - ΕΤΠΑ</t>
  </si>
  <si>
    <t>ΟΛΟΚΛΗΡΩΜΕΝΕΣ ΠΑΡΕΜΒΑΣΕΙΣ ΑΣΤΙΚΗΣ ΑΝΑΠΤΥΞΗΣ ΣΕ ΤΟΠΙΚΕΣ ΖΩΝΕΣ ΜΙΚΡΗΣ ΚΛΙΜΑΚΑΣ - ΕΚΤ</t>
  </si>
  <si>
    <t>ΚΙΝΗΤΡΑ, ΥΠΗΡΕΣΙΕΣ, ΥΠΟΔΟΜΕΣ ΓΙΑ ΤΙΣ ΕΠΙΧΕΙΡΗΣΕΙΣ</t>
  </si>
  <si>
    <t>ΕΝΕΡΓΕΙΑ</t>
  </si>
  <si>
    <t>ΕΚΠΑΙΔΕΥΣΗ - ΈΡΕΥΝΑ ΚΑΙ ΤΕΧΝΟΛΟΓΙΑ</t>
  </si>
  <si>
    <t>ΔΡΑΣΕΙΣ ΓΙΑ ΤΗΝ ΔΙΑΣΥΝΔΕΣΗ ΚΑΙ ΑΞΙΟΠΟΙΗΣΗ ΤΩΝ ΑΠΟΤΕΛΕΣΜΑΤΩΝ ΕΡΕΥΝΑΣ ΣΤΟΝ ΠΑΡΑΓΩΓΙΚΟ ΙΣΤΟ</t>
  </si>
  <si>
    <t>ΕΝΕΡΓΕΙΕΣ ΑΝΑΒΑΘΜΙΣΗΣ ΤΟΥ ΑΝΘΡΩΠΙΝΟΥ ΔΥΝΑΜΙΚΟΥ - ΠΡΟΩΘΗΣΗ ΤΗΣ ΑΠΑΣΧΟΛΗΣΗΣ</t>
  </si>
  <si>
    <t>ΠΡΟΩΘΗΣΗ ΤΗΣ ΚΑΙΝΟΤΟΜΙΑΣ</t>
  </si>
  <si>
    <t>ΕΠΕΝΔΥΣΕΙΣ ΣΤΙΣ ΓΕΩΡΓΙΚΕΣ ΕΚΜΕΤΑΛΛΕΥΣΕΙΣ</t>
  </si>
  <si>
    <t>ΠΡΟΣΤΑΣΙΑ ΚΑΙ ΑΞΙΟΠΟΙΗΣΗ ΔΑΣΩΝ</t>
  </si>
  <si>
    <t>ΑΝΑΠΤΥΞΗ ΚΑΙ ΒΕΛΤΙΩΣΗ ΑΓΡΟΤΙΚΩΝ ΥΠΟΔΟΜΩΝ ΚΑΙ ΕΚΣΥΓΧΡΟΝΙΣΜΟΣ ΔΟΜΩΝ</t>
  </si>
  <si>
    <t>ΜΕΤΑΠΟΙΗΣΗ - ΕΜΠΟΡΙΑ ΑΓΡΟΤΙΚΩΝ ΠΡΟΪΟΝΤΩΝ</t>
  </si>
  <si>
    <t>ΕΝΕΡΓΕΙΕΣ ΣΤΗΡΙΞΗΣ ΣΤΗΝ ΑΓΡΟΤΙΚΗ ΟΙΚΟΝΟΜΙΑ ΚΑΙ ΣΤΗΝ ΕΜΠΟΡΙΑ ΠΡΟΪΟΝΤΩΝ ΠΟΙΟΤΗΤΑΣ</t>
  </si>
  <si>
    <t>ΕΝΙΣΧΥΣΗ ΤΗΣ ΔΙΑΦΟΡΟΠΟΙΗΣΗΣ ΤΩΝ ΑΓΡΟΤΙΚΩΝ ΔΡΑΣΤΗΡΙΟΤΗΤΩΝ</t>
  </si>
  <si>
    <t>ΑΝΑΚΑΙΝΙΣΗ ΚΑΙ ΑΝΑΠΤΥΞΗ ΧΩΡΙΩΝ ΚΑΙ ΠΡΟΣΤΑΣΙΑ, ΔΙΑΤΗΡΗΣΗ ΤΗΣ ΑΓΡΟΤΙΚΗΣ ΚΛΗΡΟΝΟΜΙΑΣ</t>
  </si>
  <si>
    <t>ΠΡΟΣΤΑΣΙΑ ΤΟΥ ΠΕΡΙΒΑΛΛΟΝΤΟΣ ΣΕ ΣΥΝΔΥΑΣΜΟ ΜΕ ΤΗΝ ΓΕΩΡΓΙΑ, ΤΗ ΔΑΣΟΚΟΜΙΑ, ΤΗ ΔΙΑΤΗΡΗΣΗ ΤΟΥ ΤΟΠΙΟΥ</t>
  </si>
  <si>
    <t>ΑΝΑΠΤΥΞΗ - ΒΕΛΤΙΩΣΗ ΥΠΟΔΟΜΩΝ</t>
  </si>
  <si>
    <t>ΠΡΟΒΟΛΗ - ΠΡΟΩΘΗΣΗ ΕΠΩΝΥΜΩΝ ΤΟΠΙΚΩΝ ΑΓΡΟΤΙΚΩΝ ΠΡΟΪΟΝΤΩΝ</t>
  </si>
  <si>
    <t>ΔΡΑΣΕΙΣ ΕΚΤ</t>
  </si>
  <si>
    <t>ΑΛΙΕΙΑ</t>
  </si>
  <si>
    <t>ΕΤΠΑ</t>
  </si>
  <si>
    <t>ΕΚΤ</t>
  </si>
  <si>
    <t>ΕΓΤΠΕ</t>
  </si>
  <si>
    <t>1. ΑΝΑΣΤΡΟΦΗ ΤΗΣ ΠΛΗΘΥΣΜΙΑΚΗΣ ΣΥΡΡΙΚΝΩΣΗΣ ΚΑΙ ΠΕΡΙΘΩΡΙΟΠΟΙΗΣΗΣ ΤΗΣ ΝΗΣΙΩΤΙΚΗΣ ΟΙΚΟΝΟΜΙΑΣ</t>
  </si>
  <si>
    <t>ΕΙΔΙΚΕΣ ΕΝΕΡΓΕΙΕΣ ΓΙΑ ΤΗΝ ΣΤΗΡΙΞΗ ΜΙΚΡΩΝ ΝΗΣΙΩΝ ΚΑΙ ΑΠΟΜΟΝΩΜΕΝΩΝ ΝΗΣΙΩΤΙΚΩΝ ΠΕΡΙΟΧΩΝ</t>
  </si>
  <si>
    <t xml:space="preserve">3. ΔΙΑΦΟΡΟΠΟΙΗΣΗ ΤΗΣ ΝΗΣΙΩΤΙΚΗΣ ΟΙΚΟΝΟΜΙΑΣ ΚΑΙ ΕΝΙΣΧΥΣΗ ΤΟΥ ΠΑΡΑΓΩΓΙΚΟΥ ΠΕΡΙΒΑΛΛΟΝΤΟΣ ΚΑΙ ΤΗΣ ΑΝΤΑΓΩΝΙΣΤΙΚΟΤΗΤΑΣ </t>
  </si>
  <si>
    <t>ΕΠΙΚΟΙΝΩΝΙΕΣ - ΔΡΑΣΕΙΣ ΤΗΣ ΚΟΙΝΩΝΙΑΣ ΤΗΣ ΠΛΗΡΟΦΟΡΙΑΣ</t>
  </si>
  <si>
    <t>ΜΕΛΕΤΕΣ ΩΡΙΜΑΝΣΗΣ ΚΑΙ ΠΡΟΕΤΟΙΜΑΣΙΑΣ</t>
  </si>
  <si>
    <t>ΠΗΓΗ : ΟΠΣ "ΕΡΓΟΡΑΜΑ"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</si>
</sst>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2">
    <font>
      <sz val="10"/>
      <name val="Arial"/>
      <family val="0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2" fillId="34" borderId="11" xfId="0" applyNumberFormat="1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>
      <alignment horizontal="right" vertical="center"/>
    </xf>
    <xf numFmtId="3" fontId="2" fillId="35" borderId="12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7" fillId="35" borderId="12" xfId="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right" wrapText="1"/>
    </xf>
    <xf numFmtId="0" fontId="4" fillId="0" borderId="15" xfId="0" applyFont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="99" zoomScaleNormal="99" zoomScalePageLayoutView="0" workbookViewId="0" topLeftCell="A1">
      <selection activeCell="A1" sqref="A1:J1"/>
    </sheetView>
  </sheetViews>
  <sheetFormatPr defaultColWidth="9.140625" defaultRowHeight="12.75"/>
  <cols>
    <col min="1" max="1" width="29.421875" style="11" customWidth="1"/>
    <col min="2" max="2" width="4.421875" style="11" customWidth="1"/>
    <col min="3" max="3" width="42.00390625" style="12" customWidth="1"/>
    <col min="4" max="5" width="9.00390625" style="8" bestFit="1" customWidth="1"/>
    <col min="6" max="10" width="9.8515625" style="8" bestFit="1" customWidth="1"/>
  </cols>
  <sheetData>
    <row r="1" spans="1:10" ht="16.5">
      <c r="A1" s="23" t="s">
        <v>4</v>
      </c>
      <c r="B1" s="23"/>
      <c r="C1" s="23"/>
      <c r="D1" s="23"/>
      <c r="E1" s="23"/>
      <c r="F1" s="23" t="s">
        <v>5</v>
      </c>
      <c r="G1" s="23" t="s">
        <v>6</v>
      </c>
      <c r="H1" s="23"/>
      <c r="I1" s="23"/>
      <c r="J1" s="23"/>
    </row>
    <row r="2" spans="1:10" s="1" customFormat="1" ht="12" customHeight="1">
      <c r="A2" s="9"/>
      <c r="B2" s="9"/>
      <c r="C2" s="10"/>
      <c r="D2" s="7"/>
      <c r="E2" s="7"/>
      <c r="F2" s="7"/>
      <c r="G2" s="7"/>
      <c r="H2" s="7"/>
      <c r="I2" s="24" t="s">
        <v>7</v>
      </c>
      <c r="J2" s="24"/>
    </row>
    <row r="3" spans="1:10" s="1" customFormat="1" ht="22.5">
      <c r="A3" s="2" t="s">
        <v>8</v>
      </c>
      <c r="B3" s="2" t="s">
        <v>10</v>
      </c>
      <c r="C3" s="2" t="s">
        <v>9</v>
      </c>
      <c r="D3" s="4">
        <v>2001</v>
      </c>
      <c r="E3" s="4">
        <v>2002</v>
      </c>
      <c r="F3" s="4">
        <v>2003</v>
      </c>
      <c r="G3" s="4">
        <v>2004</v>
      </c>
      <c r="H3" s="4">
        <v>2005</v>
      </c>
      <c r="I3" s="4">
        <v>2006</v>
      </c>
      <c r="J3" s="3" t="s">
        <v>0</v>
      </c>
    </row>
    <row r="4" spans="1:10" ht="12.75">
      <c r="A4" s="19" t="s">
        <v>43</v>
      </c>
      <c r="B4" s="2">
        <v>1</v>
      </c>
      <c r="C4" s="6" t="s">
        <v>11</v>
      </c>
      <c r="D4" s="17">
        <v>13442625</v>
      </c>
      <c r="E4" s="17">
        <v>17191697</v>
      </c>
      <c r="F4" s="17">
        <v>26624612</v>
      </c>
      <c r="G4" s="17">
        <v>19818721</v>
      </c>
      <c r="H4" s="17">
        <v>12640655</v>
      </c>
      <c r="I4" s="17">
        <v>19281690</v>
      </c>
      <c r="J4" s="13">
        <f>SUM(D4:I4)</f>
        <v>109000000</v>
      </c>
    </row>
    <row r="5" spans="1:10" ht="12.75">
      <c r="A5" s="19"/>
      <c r="B5" s="2">
        <v>2</v>
      </c>
      <c r="C5" s="5" t="s">
        <v>12</v>
      </c>
      <c r="D5" s="17">
        <v>1469172</v>
      </c>
      <c r="E5" s="17">
        <v>3588846</v>
      </c>
      <c r="F5" s="17">
        <v>5421467</v>
      </c>
      <c r="G5" s="17">
        <v>14838984</v>
      </c>
      <c r="H5" s="17">
        <v>2877693</v>
      </c>
      <c r="I5" s="17">
        <v>9053838</v>
      </c>
      <c r="J5" s="13">
        <f aca="true" t="shared" si="0" ref="J5:J11">SUM(D5:I5)</f>
        <v>37250000</v>
      </c>
    </row>
    <row r="6" spans="1:10" ht="12.75">
      <c r="A6" s="19"/>
      <c r="B6" s="2">
        <v>3</v>
      </c>
      <c r="C6" s="5" t="s">
        <v>13</v>
      </c>
      <c r="D6" s="17">
        <v>207815</v>
      </c>
      <c r="E6" s="17">
        <v>237083</v>
      </c>
      <c r="F6" s="17">
        <v>623147</v>
      </c>
      <c r="G6" s="17">
        <v>0</v>
      </c>
      <c r="H6" s="17">
        <v>519677</v>
      </c>
      <c r="I6" s="17">
        <v>762278</v>
      </c>
      <c r="J6" s="13">
        <f t="shared" si="0"/>
        <v>2350000</v>
      </c>
    </row>
    <row r="7" spans="1:10" ht="12.75">
      <c r="A7" s="19"/>
      <c r="B7" s="2">
        <v>4</v>
      </c>
      <c r="C7" s="5" t="s">
        <v>14</v>
      </c>
      <c r="D7" s="17">
        <v>936159</v>
      </c>
      <c r="E7" s="17">
        <v>763339</v>
      </c>
      <c r="F7" s="17">
        <v>2813030</v>
      </c>
      <c r="G7" s="17">
        <v>1334801</v>
      </c>
      <c r="H7" s="17">
        <v>2368751</v>
      </c>
      <c r="I7" s="17">
        <v>3783920</v>
      </c>
      <c r="J7" s="13">
        <f t="shared" si="0"/>
        <v>12000000</v>
      </c>
    </row>
    <row r="8" spans="1:10" ht="22.5">
      <c r="A8" s="19"/>
      <c r="B8" s="2">
        <v>5</v>
      </c>
      <c r="C8" s="5" t="s">
        <v>15</v>
      </c>
      <c r="D8" s="17">
        <v>1386147</v>
      </c>
      <c r="E8" s="17">
        <v>2460738</v>
      </c>
      <c r="F8" s="17">
        <v>2101679</v>
      </c>
      <c r="G8" s="17">
        <v>3663345</v>
      </c>
      <c r="H8" s="17">
        <v>7159895</v>
      </c>
      <c r="I8" s="17">
        <v>2616616</v>
      </c>
      <c r="J8" s="13">
        <f t="shared" si="0"/>
        <v>19388420</v>
      </c>
    </row>
    <row r="9" spans="1:10" ht="12.75">
      <c r="A9" s="19"/>
      <c r="B9" s="2">
        <v>6</v>
      </c>
      <c r="C9" s="5" t="s">
        <v>16</v>
      </c>
      <c r="D9" s="17">
        <v>319247</v>
      </c>
      <c r="E9" s="17">
        <v>214464</v>
      </c>
      <c r="F9" s="17">
        <v>337208</v>
      </c>
      <c r="G9" s="17">
        <v>461293</v>
      </c>
      <c r="H9" s="17">
        <v>267788</v>
      </c>
      <c r="I9" s="17">
        <v>0</v>
      </c>
      <c r="J9" s="13">
        <f t="shared" si="0"/>
        <v>1600000</v>
      </c>
    </row>
    <row r="10" spans="1:10" ht="22.5">
      <c r="A10" s="19"/>
      <c r="B10" s="2">
        <v>7</v>
      </c>
      <c r="C10" s="5" t="s">
        <v>44</v>
      </c>
      <c r="D10" s="17">
        <v>4163795</v>
      </c>
      <c r="E10" s="17">
        <v>1196282</v>
      </c>
      <c r="F10" s="17">
        <v>1996821</v>
      </c>
      <c r="G10" s="17">
        <v>1810145</v>
      </c>
      <c r="H10" s="17">
        <v>7386687</v>
      </c>
      <c r="I10" s="17">
        <v>0</v>
      </c>
      <c r="J10" s="13">
        <f t="shared" si="0"/>
        <v>16553730</v>
      </c>
    </row>
    <row r="11" spans="1:10" ht="12.75">
      <c r="A11" s="20"/>
      <c r="B11" s="2"/>
      <c r="C11" s="5" t="s">
        <v>0</v>
      </c>
      <c r="D11" s="15">
        <f aca="true" t="shared" si="1" ref="D11:I11">SUM(D4:D10)</f>
        <v>21924960</v>
      </c>
      <c r="E11" s="15">
        <f t="shared" si="1"/>
        <v>25652449</v>
      </c>
      <c r="F11" s="15">
        <f t="shared" si="1"/>
        <v>39917964</v>
      </c>
      <c r="G11" s="15">
        <f t="shared" si="1"/>
        <v>41927289</v>
      </c>
      <c r="H11" s="15">
        <f t="shared" si="1"/>
        <v>33221146</v>
      </c>
      <c r="I11" s="15">
        <f t="shared" si="1"/>
        <v>35498342</v>
      </c>
      <c r="J11" s="13">
        <f t="shared" si="0"/>
        <v>198142150</v>
      </c>
    </row>
    <row r="12" spans="4:10" ht="12.75">
      <c r="D12" s="16"/>
      <c r="E12" s="16"/>
      <c r="F12" s="16"/>
      <c r="G12" s="16"/>
      <c r="H12" s="16"/>
      <c r="I12" s="16"/>
      <c r="J12" s="16"/>
    </row>
    <row r="13" spans="1:10" ht="12.75">
      <c r="A13" s="18" t="s">
        <v>1</v>
      </c>
      <c r="B13" s="2">
        <v>1</v>
      </c>
      <c r="C13" s="5" t="s">
        <v>17</v>
      </c>
      <c r="D13" s="17">
        <v>0</v>
      </c>
      <c r="E13" s="17">
        <v>4347033</v>
      </c>
      <c r="F13" s="17">
        <v>5807397</v>
      </c>
      <c r="G13" s="17">
        <v>14135992</v>
      </c>
      <c r="H13" s="17">
        <v>28059214</v>
      </c>
      <c r="I13" s="17">
        <v>9247629</v>
      </c>
      <c r="J13" s="13">
        <f aca="true" t="shared" si="2" ref="J13:J18">SUM(D13:I13)</f>
        <v>61597265</v>
      </c>
    </row>
    <row r="14" spans="1:10" ht="12.75">
      <c r="A14" s="19"/>
      <c r="B14" s="2">
        <v>2</v>
      </c>
      <c r="C14" s="5" t="s">
        <v>18</v>
      </c>
      <c r="D14" s="17">
        <v>2627157</v>
      </c>
      <c r="E14" s="17">
        <v>2950623</v>
      </c>
      <c r="F14" s="17">
        <v>4445645</v>
      </c>
      <c r="G14" s="17">
        <v>3406359</v>
      </c>
      <c r="H14" s="17">
        <v>3551194</v>
      </c>
      <c r="I14" s="17">
        <v>4250095</v>
      </c>
      <c r="J14" s="13">
        <f t="shared" si="2"/>
        <v>21231073</v>
      </c>
    </row>
    <row r="15" spans="1:10" ht="12.75">
      <c r="A15" s="19"/>
      <c r="B15" s="2">
        <v>3</v>
      </c>
      <c r="C15" s="5" t="s">
        <v>19</v>
      </c>
      <c r="D15" s="17">
        <v>3573585</v>
      </c>
      <c r="E15" s="17">
        <v>3684351</v>
      </c>
      <c r="F15" s="17">
        <v>5558723</v>
      </c>
      <c r="G15" s="17">
        <v>5699313</v>
      </c>
      <c r="H15" s="17">
        <v>6441660</v>
      </c>
      <c r="I15" s="17">
        <v>4097578</v>
      </c>
      <c r="J15" s="13">
        <f t="shared" si="2"/>
        <v>29055210</v>
      </c>
    </row>
    <row r="16" spans="1:10" ht="33.75">
      <c r="A16" s="19"/>
      <c r="B16" s="2">
        <v>4</v>
      </c>
      <c r="C16" s="5" t="s">
        <v>20</v>
      </c>
      <c r="D16" s="17">
        <v>1786525</v>
      </c>
      <c r="E16" s="17">
        <v>1779653</v>
      </c>
      <c r="F16" s="17">
        <v>1995610</v>
      </c>
      <c r="G16" s="17">
        <v>2174476</v>
      </c>
      <c r="H16" s="17">
        <v>8728465</v>
      </c>
      <c r="I16" s="17">
        <v>475782</v>
      </c>
      <c r="J16" s="13">
        <f t="shared" si="2"/>
        <v>16940511</v>
      </c>
    </row>
    <row r="17" spans="1:10" ht="33.75">
      <c r="A17" s="19"/>
      <c r="B17" s="2">
        <v>5</v>
      </c>
      <c r="C17" s="5" t="s">
        <v>21</v>
      </c>
      <c r="D17" s="17">
        <v>694268</v>
      </c>
      <c r="E17" s="17">
        <v>911436</v>
      </c>
      <c r="F17" s="17">
        <v>1394527</v>
      </c>
      <c r="G17" s="17">
        <v>1449488</v>
      </c>
      <c r="H17" s="17">
        <v>1443381</v>
      </c>
      <c r="I17" s="17">
        <v>0</v>
      </c>
      <c r="J17" s="13">
        <f t="shared" si="2"/>
        <v>5893100</v>
      </c>
    </row>
    <row r="18" spans="1:10" ht="12.75">
      <c r="A18" s="20"/>
      <c r="B18" s="2"/>
      <c r="C18" s="5" t="s">
        <v>0</v>
      </c>
      <c r="D18" s="15">
        <f aca="true" t="shared" si="3" ref="D18:I18">SUM(D13:D17)</f>
        <v>8681535</v>
      </c>
      <c r="E18" s="15">
        <f t="shared" si="3"/>
        <v>13673096</v>
      </c>
      <c r="F18" s="15">
        <f t="shared" si="3"/>
        <v>19201902</v>
      </c>
      <c r="G18" s="15">
        <f t="shared" si="3"/>
        <v>26865628</v>
      </c>
      <c r="H18" s="15">
        <f t="shared" si="3"/>
        <v>48223914</v>
      </c>
      <c r="I18" s="15">
        <f t="shared" si="3"/>
        <v>18071084</v>
      </c>
      <c r="J18" s="13">
        <f t="shared" si="2"/>
        <v>134717159</v>
      </c>
    </row>
    <row r="19" spans="4:10" ht="12.75">
      <c r="D19" s="16"/>
      <c r="E19" s="16"/>
      <c r="F19" s="16"/>
      <c r="G19" s="16"/>
      <c r="H19" s="16"/>
      <c r="I19" s="16"/>
      <c r="J19" s="16"/>
    </row>
    <row r="20" spans="1:10" ht="22.5">
      <c r="A20" s="18" t="s">
        <v>45</v>
      </c>
      <c r="B20" s="2">
        <v>1</v>
      </c>
      <c r="C20" s="5" t="s">
        <v>22</v>
      </c>
      <c r="D20" s="17">
        <v>11994593</v>
      </c>
      <c r="E20" s="17">
        <v>14540183</v>
      </c>
      <c r="F20" s="17">
        <v>21702008</v>
      </c>
      <c r="G20" s="17">
        <v>9811524</v>
      </c>
      <c r="H20" s="17">
        <v>6414812</v>
      </c>
      <c r="I20" s="17">
        <v>11213018</v>
      </c>
      <c r="J20" s="13">
        <f aca="true" t="shared" si="4" ref="J20:J27">SUM(D20:I20)</f>
        <v>75676138</v>
      </c>
    </row>
    <row r="21" spans="1:10" ht="22.5">
      <c r="A21" s="19"/>
      <c r="B21" s="2">
        <v>2</v>
      </c>
      <c r="C21" s="5" t="s">
        <v>46</v>
      </c>
      <c r="D21" s="17">
        <v>0</v>
      </c>
      <c r="E21" s="17">
        <v>0</v>
      </c>
      <c r="F21" s="17">
        <v>0</v>
      </c>
      <c r="G21" s="17">
        <v>68420</v>
      </c>
      <c r="H21" s="17">
        <v>970629</v>
      </c>
      <c r="I21" s="17">
        <v>529096</v>
      </c>
      <c r="J21" s="13">
        <f t="shared" si="4"/>
        <v>1568145</v>
      </c>
    </row>
    <row r="22" spans="1:10" ht="12.75">
      <c r="A22" s="19"/>
      <c r="B22" s="2">
        <v>3</v>
      </c>
      <c r="C22" s="5" t="s">
        <v>23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3"/>
    </row>
    <row r="23" spans="1:10" ht="12.75">
      <c r="A23" s="19"/>
      <c r="B23" s="2">
        <v>4</v>
      </c>
      <c r="C23" s="5" t="s">
        <v>24</v>
      </c>
      <c r="D23" s="17">
        <v>606609</v>
      </c>
      <c r="E23" s="17">
        <v>382514</v>
      </c>
      <c r="F23" s="17">
        <v>1055491</v>
      </c>
      <c r="G23" s="17">
        <v>2736350</v>
      </c>
      <c r="H23" s="17">
        <v>3546710</v>
      </c>
      <c r="I23" s="17">
        <v>0</v>
      </c>
      <c r="J23" s="13">
        <f t="shared" si="4"/>
        <v>8327674</v>
      </c>
    </row>
    <row r="24" spans="1:10" ht="33.75">
      <c r="A24" s="19"/>
      <c r="B24" s="2">
        <v>5</v>
      </c>
      <c r="C24" s="5" t="s">
        <v>25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3"/>
    </row>
    <row r="25" spans="1:10" ht="22.5">
      <c r="A25" s="19"/>
      <c r="B25" s="2">
        <v>6</v>
      </c>
      <c r="C25" s="5" t="s">
        <v>26</v>
      </c>
      <c r="D25" s="17">
        <v>548656</v>
      </c>
      <c r="E25" s="17">
        <v>727909</v>
      </c>
      <c r="F25" s="17">
        <v>1116116</v>
      </c>
      <c r="G25" s="17">
        <v>1159965</v>
      </c>
      <c r="H25" s="17">
        <v>1155093</v>
      </c>
      <c r="I25" s="17">
        <v>1020194</v>
      </c>
      <c r="J25" s="13">
        <f t="shared" si="4"/>
        <v>5727933</v>
      </c>
    </row>
    <row r="26" spans="1:10" ht="12.75">
      <c r="A26" s="19"/>
      <c r="B26" s="2">
        <v>7</v>
      </c>
      <c r="C26" s="5" t="s">
        <v>27</v>
      </c>
      <c r="D26" s="17">
        <v>96628</v>
      </c>
      <c r="E26" s="17">
        <v>57468</v>
      </c>
      <c r="F26" s="17">
        <v>337135</v>
      </c>
      <c r="G26" s="17">
        <v>320671</v>
      </c>
      <c r="H26" s="17">
        <v>2161025</v>
      </c>
      <c r="I26" s="17">
        <v>907822</v>
      </c>
      <c r="J26" s="13">
        <f t="shared" si="4"/>
        <v>3880749</v>
      </c>
    </row>
    <row r="27" spans="1:10" ht="12.75">
      <c r="A27" s="20"/>
      <c r="B27" s="2"/>
      <c r="C27" s="5" t="s">
        <v>0</v>
      </c>
      <c r="D27" s="15">
        <f aca="true" t="shared" si="5" ref="D27:I27">SUM(D20:D26)</f>
        <v>13246486</v>
      </c>
      <c r="E27" s="15">
        <f t="shared" si="5"/>
        <v>15708074</v>
      </c>
      <c r="F27" s="15">
        <f t="shared" si="5"/>
        <v>24210750</v>
      </c>
      <c r="G27" s="15">
        <f t="shared" si="5"/>
        <v>14096930</v>
      </c>
      <c r="H27" s="15">
        <f t="shared" si="5"/>
        <v>14248269</v>
      </c>
      <c r="I27" s="15">
        <f t="shared" si="5"/>
        <v>13670130</v>
      </c>
      <c r="J27" s="13">
        <f t="shared" si="4"/>
        <v>95180639</v>
      </c>
    </row>
    <row r="28" spans="4:10" ht="12.75">
      <c r="D28" s="16"/>
      <c r="E28" s="16"/>
      <c r="F28" s="16"/>
      <c r="G28" s="16"/>
      <c r="H28" s="16"/>
      <c r="I28" s="16"/>
      <c r="J28" s="16"/>
    </row>
    <row r="29" spans="1:10" ht="12.75">
      <c r="A29" s="18" t="s">
        <v>2</v>
      </c>
      <c r="B29" s="2">
        <v>1</v>
      </c>
      <c r="C29" s="5" t="s">
        <v>28</v>
      </c>
      <c r="D29" s="17">
        <v>1831312</v>
      </c>
      <c r="E29" s="17">
        <v>3450734</v>
      </c>
      <c r="F29" s="17">
        <v>6646703</v>
      </c>
      <c r="G29" s="17">
        <v>8225921</v>
      </c>
      <c r="H29" s="17">
        <v>6139041</v>
      </c>
      <c r="I29" s="17">
        <v>9327657</v>
      </c>
      <c r="J29" s="13">
        <f aca="true" t="shared" si="6" ref="J29:J41">SUM(D29:I29)</f>
        <v>35621368</v>
      </c>
    </row>
    <row r="30" spans="1:10" ht="12.75">
      <c r="A30" s="25"/>
      <c r="B30" s="2">
        <v>2</v>
      </c>
      <c r="C30" s="5" t="s">
        <v>29</v>
      </c>
      <c r="D30" s="17">
        <v>28135</v>
      </c>
      <c r="E30" s="17">
        <v>34934</v>
      </c>
      <c r="F30" s="17">
        <v>56265</v>
      </c>
      <c r="G30" s="17">
        <v>58417</v>
      </c>
      <c r="H30" s="17">
        <v>415087</v>
      </c>
      <c r="I30" s="17">
        <v>685896</v>
      </c>
      <c r="J30" s="13">
        <f t="shared" si="6"/>
        <v>1278734</v>
      </c>
    </row>
    <row r="31" spans="1:10" ht="22.5">
      <c r="A31" s="25"/>
      <c r="B31" s="2">
        <v>3</v>
      </c>
      <c r="C31" s="5" t="s">
        <v>30</v>
      </c>
      <c r="D31" s="17">
        <v>3754617</v>
      </c>
      <c r="E31" s="17">
        <v>4799947</v>
      </c>
      <c r="F31" s="17">
        <v>6348168</v>
      </c>
      <c r="G31" s="17">
        <v>7833682</v>
      </c>
      <c r="H31" s="17">
        <v>7860913</v>
      </c>
      <c r="I31" s="17">
        <v>5903833</v>
      </c>
      <c r="J31" s="13">
        <f t="shared" si="6"/>
        <v>36501160</v>
      </c>
    </row>
    <row r="32" spans="1:10" ht="12.75">
      <c r="A32" s="25"/>
      <c r="B32" s="2">
        <v>4</v>
      </c>
      <c r="C32" s="5" t="s">
        <v>31</v>
      </c>
      <c r="D32" s="17">
        <v>118712</v>
      </c>
      <c r="E32" s="17">
        <v>400432</v>
      </c>
      <c r="F32" s="17">
        <v>208359</v>
      </c>
      <c r="G32" s="17">
        <v>464769</v>
      </c>
      <c r="H32" s="17">
        <v>1955641</v>
      </c>
      <c r="I32" s="17">
        <v>100000</v>
      </c>
      <c r="J32" s="13">
        <f t="shared" si="6"/>
        <v>3247913</v>
      </c>
    </row>
    <row r="33" spans="1:10" ht="22.5">
      <c r="A33" s="25"/>
      <c r="B33" s="2">
        <v>5</v>
      </c>
      <c r="C33" s="5" t="s">
        <v>32</v>
      </c>
      <c r="D33" s="17">
        <v>237877</v>
      </c>
      <c r="E33" s="17">
        <v>169178</v>
      </c>
      <c r="F33" s="17">
        <v>383550</v>
      </c>
      <c r="G33" s="17">
        <v>239718</v>
      </c>
      <c r="H33" s="17">
        <v>262996</v>
      </c>
      <c r="I33" s="17">
        <v>64293</v>
      </c>
      <c r="J33" s="13">
        <f t="shared" si="6"/>
        <v>1357612</v>
      </c>
    </row>
    <row r="34" spans="1:10" ht="22.5">
      <c r="A34" s="25"/>
      <c r="B34" s="2">
        <v>6</v>
      </c>
      <c r="C34" s="5" t="s">
        <v>33</v>
      </c>
      <c r="D34" s="17">
        <v>182250</v>
      </c>
      <c r="E34" s="17">
        <v>2013</v>
      </c>
      <c r="F34" s="17">
        <v>235744</v>
      </c>
      <c r="G34" s="17">
        <v>944438</v>
      </c>
      <c r="H34" s="17">
        <v>4060024</v>
      </c>
      <c r="I34" s="17">
        <v>3058478</v>
      </c>
      <c r="J34" s="13">
        <f t="shared" si="6"/>
        <v>8482947</v>
      </c>
    </row>
    <row r="35" spans="1:10" ht="33.75">
      <c r="A35" s="25"/>
      <c r="B35" s="2">
        <v>7</v>
      </c>
      <c r="C35" s="5" t="s">
        <v>34</v>
      </c>
      <c r="D35" s="17">
        <v>457667</v>
      </c>
      <c r="E35" s="17">
        <v>213389</v>
      </c>
      <c r="F35" s="17">
        <v>0</v>
      </c>
      <c r="G35" s="17">
        <v>106856</v>
      </c>
      <c r="H35" s="17">
        <v>421928</v>
      </c>
      <c r="I35" s="17">
        <v>50160</v>
      </c>
      <c r="J35" s="13">
        <f t="shared" si="6"/>
        <v>1250000</v>
      </c>
    </row>
    <row r="36" spans="1:10" ht="33.75">
      <c r="A36" s="25"/>
      <c r="B36" s="2">
        <v>8</v>
      </c>
      <c r="C36" s="5" t="s">
        <v>35</v>
      </c>
      <c r="D36" s="17">
        <v>276054</v>
      </c>
      <c r="E36" s="17">
        <v>207672</v>
      </c>
      <c r="F36" s="17">
        <v>188246</v>
      </c>
      <c r="G36" s="17">
        <v>0</v>
      </c>
      <c r="H36" s="17">
        <v>41896</v>
      </c>
      <c r="I36" s="17">
        <v>32244</v>
      </c>
      <c r="J36" s="13">
        <f t="shared" si="6"/>
        <v>746112</v>
      </c>
    </row>
    <row r="37" spans="1:10" ht="12.75">
      <c r="A37" s="25"/>
      <c r="B37" s="2">
        <v>9</v>
      </c>
      <c r="C37" s="5" t="s">
        <v>36</v>
      </c>
      <c r="D37" s="17">
        <v>291125</v>
      </c>
      <c r="E37" s="17">
        <v>366927</v>
      </c>
      <c r="F37" s="17">
        <v>0</v>
      </c>
      <c r="G37" s="17">
        <v>559733</v>
      </c>
      <c r="H37" s="17">
        <v>208401</v>
      </c>
      <c r="I37" s="17">
        <v>73814</v>
      </c>
      <c r="J37" s="13">
        <f t="shared" si="6"/>
        <v>1500000</v>
      </c>
    </row>
    <row r="38" spans="1:10" ht="22.5">
      <c r="A38" s="25"/>
      <c r="B38" s="2">
        <v>10</v>
      </c>
      <c r="C38" s="5" t="s">
        <v>37</v>
      </c>
      <c r="D38" s="17">
        <v>303306</v>
      </c>
      <c r="E38" s="17">
        <v>115492</v>
      </c>
      <c r="F38" s="17">
        <v>370862</v>
      </c>
      <c r="G38" s="17">
        <v>10340</v>
      </c>
      <c r="H38" s="17">
        <v>0</v>
      </c>
      <c r="I38" s="17">
        <v>200000</v>
      </c>
      <c r="J38" s="13">
        <f t="shared" si="6"/>
        <v>1000000</v>
      </c>
    </row>
    <row r="39" spans="1:10" ht="12.75">
      <c r="A39" s="25"/>
      <c r="B39" s="2">
        <v>11</v>
      </c>
      <c r="C39" s="5" t="s">
        <v>39</v>
      </c>
      <c r="D39" s="17">
        <v>1326797</v>
      </c>
      <c r="E39" s="17">
        <v>1939044</v>
      </c>
      <c r="F39" s="17">
        <v>3302539</v>
      </c>
      <c r="G39" s="17">
        <v>2248428</v>
      </c>
      <c r="H39" s="17">
        <v>1197514</v>
      </c>
      <c r="I39" s="17">
        <v>200000</v>
      </c>
      <c r="J39" s="13">
        <f t="shared" si="6"/>
        <v>10214322</v>
      </c>
    </row>
    <row r="40" spans="1:10" ht="12.75">
      <c r="A40" s="25"/>
      <c r="B40" s="2">
        <v>12</v>
      </c>
      <c r="C40" s="5" t="s">
        <v>38</v>
      </c>
      <c r="D40" s="17">
        <v>198381</v>
      </c>
      <c r="E40" s="17">
        <v>250035</v>
      </c>
      <c r="F40" s="17">
        <v>379307</v>
      </c>
      <c r="G40" s="17">
        <v>394445</v>
      </c>
      <c r="H40" s="17">
        <v>392764</v>
      </c>
      <c r="I40" s="17">
        <v>0</v>
      </c>
      <c r="J40" s="13">
        <f t="shared" si="6"/>
        <v>1614932</v>
      </c>
    </row>
    <row r="41" spans="1:10" ht="12.75">
      <c r="A41" s="26"/>
      <c r="B41" s="2"/>
      <c r="C41" s="5" t="s">
        <v>0</v>
      </c>
      <c r="D41" s="15">
        <f aca="true" t="shared" si="7" ref="D41:I41">SUM(D29:D40)</f>
        <v>9006233</v>
      </c>
      <c r="E41" s="15">
        <f t="shared" si="7"/>
        <v>11949797</v>
      </c>
      <c r="F41" s="15">
        <f t="shared" si="7"/>
        <v>18119743</v>
      </c>
      <c r="G41" s="15">
        <f t="shared" si="7"/>
        <v>21086747</v>
      </c>
      <c r="H41" s="15">
        <f t="shared" si="7"/>
        <v>22956205</v>
      </c>
      <c r="I41" s="15">
        <f t="shared" si="7"/>
        <v>19696375</v>
      </c>
      <c r="J41" s="13">
        <f t="shared" si="6"/>
        <v>102815100</v>
      </c>
    </row>
    <row r="42" spans="4:10" ht="12.75">
      <c r="D42" s="16"/>
      <c r="E42" s="16"/>
      <c r="F42" s="16"/>
      <c r="G42" s="16"/>
      <c r="H42" s="16"/>
      <c r="I42" s="16"/>
      <c r="J42" s="16"/>
    </row>
    <row r="43" spans="1:10" ht="12.75">
      <c r="A43" s="18" t="s">
        <v>3</v>
      </c>
      <c r="B43" s="2">
        <v>1</v>
      </c>
      <c r="C43" s="5" t="s">
        <v>40</v>
      </c>
      <c r="D43" s="17">
        <v>377421</v>
      </c>
      <c r="E43" s="17">
        <v>475691</v>
      </c>
      <c r="F43" s="17">
        <v>595346</v>
      </c>
      <c r="G43" s="17">
        <v>242498</v>
      </c>
      <c r="H43" s="17">
        <v>582578</v>
      </c>
      <c r="I43" s="17">
        <v>765610</v>
      </c>
      <c r="J43" s="13">
        <f>SUM(D43:I43)</f>
        <v>3039144</v>
      </c>
    </row>
    <row r="44" spans="1:10" ht="12.75">
      <c r="A44" s="19"/>
      <c r="B44" s="2">
        <v>2</v>
      </c>
      <c r="C44" s="5" t="s">
        <v>41</v>
      </c>
      <c r="D44" s="17">
        <v>245795</v>
      </c>
      <c r="E44" s="17">
        <v>309793</v>
      </c>
      <c r="F44" s="17">
        <v>469963</v>
      </c>
      <c r="G44" s="17">
        <v>488719</v>
      </c>
      <c r="H44" s="17">
        <v>732</v>
      </c>
      <c r="I44" s="17">
        <v>0</v>
      </c>
      <c r="J44" s="13">
        <f>SUM(D44:I44)</f>
        <v>1515002</v>
      </c>
    </row>
    <row r="45" spans="1:10" ht="12.75">
      <c r="A45" s="19"/>
      <c r="B45" s="2">
        <v>3</v>
      </c>
      <c r="C45" s="5" t="s">
        <v>42</v>
      </c>
      <c r="D45" s="17">
        <v>29163</v>
      </c>
      <c r="E45" s="17">
        <v>36755</v>
      </c>
      <c r="F45" s="17">
        <v>55759</v>
      </c>
      <c r="G45" s="17">
        <v>57984</v>
      </c>
      <c r="H45" s="17">
        <v>57736</v>
      </c>
      <c r="I45" s="17">
        <v>42454</v>
      </c>
      <c r="J45" s="13">
        <f>SUM(D45:I45)</f>
        <v>279851</v>
      </c>
    </row>
    <row r="46" spans="1:10" ht="12.75">
      <c r="A46" s="19"/>
      <c r="B46" s="2">
        <v>4</v>
      </c>
      <c r="C46" s="5" t="s">
        <v>47</v>
      </c>
      <c r="D46" s="17"/>
      <c r="E46" s="17"/>
      <c r="F46" s="17">
        <v>126286</v>
      </c>
      <c r="G46" s="17">
        <v>425607</v>
      </c>
      <c r="H46" s="17">
        <v>2122221</v>
      </c>
      <c r="I46" s="17"/>
      <c r="J46" s="13">
        <f>SUM(D46:I46)</f>
        <v>2674114</v>
      </c>
    </row>
    <row r="47" spans="1:10" ht="12.75">
      <c r="A47" s="20"/>
      <c r="B47" s="2"/>
      <c r="C47" s="5" t="s">
        <v>0</v>
      </c>
      <c r="D47" s="15">
        <f aca="true" t="shared" si="8" ref="D47:I47">SUM(D43:D46)</f>
        <v>652379</v>
      </c>
      <c r="E47" s="15">
        <f t="shared" si="8"/>
        <v>822239</v>
      </c>
      <c r="F47" s="15">
        <f t="shared" si="8"/>
        <v>1247354</v>
      </c>
      <c r="G47" s="15">
        <f t="shared" si="8"/>
        <v>1214808</v>
      </c>
      <c r="H47" s="15">
        <f t="shared" si="8"/>
        <v>2763267</v>
      </c>
      <c r="I47" s="15">
        <f t="shared" si="8"/>
        <v>808064</v>
      </c>
      <c r="J47" s="13">
        <f>SUM(D47:I47)</f>
        <v>7508111</v>
      </c>
    </row>
    <row r="48" spans="4:10" ht="12.75">
      <c r="D48" s="16"/>
      <c r="E48" s="16"/>
      <c r="F48" s="16"/>
      <c r="G48" s="16"/>
      <c r="H48" s="16"/>
      <c r="I48" s="16"/>
      <c r="J48" s="16"/>
    </row>
    <row r="49" spans="1:10" ht="12.75">
      <c r="A49" s="2"/>
      <c r="B49" s="2"/>
      <c r="C49" s="5" t="s">
        <v>0</v>
      </c>
      <c r="D49" s="14">
        <f aca="true" t="shared" si="9" ref="D49:I49">SUM(D47+D41+D27+D18+D11)</f>
        <v>53511593</v>
      </c>
      <c r="E49" s="14">
        <f t="shared" si="9"/>
        <v>67805655</v>
      </c>
      <c r="F49" s="14">
        <f t="shared" si="9"/>
        <v>102697713</v>
      </c>
      <c r="G49" s="14">
        <f t="shared" si="9"/>
        <v>105191402</v>
      </c>
      <c r="H49" s="14">
        <f t="shared" si="9"/>
        <v>121412801</v>
      </c>
      <c r="I49" s="14">
        <f t="shared" si="9"/>
        <v>87743995</v>
      </c>
      <c r="J49" s="13">
        <f>SUM(D49:I49)</f>
        <v>538363159</v>
      </c>
    </row>
    <row r="50" spans="1:10" ht="12.75">
      <c r="A50" s="21" t="s">
        <v>48</v>
      </c>
      <c r="B50" s="21"/>
      <c r="C50" s="22"/>
      <c r="D50" s="22"/>
      <c r="E50" s="22"/>
      <c r="F50" s="22"/>
      <c r="G50" s="22"/>
      <c r="H50" s="22"/>
      <c r="I50" s="22"/>
      <c r="J50" s="22"/>
    </row>
  </sheetData>
  <sheetProtection/>
  <mergeCells count="8">
    <mergeCell ref="A43:A47"/>
    <mergeCell ref="A50:J50"/>
    <mergeCell ref="A1:J1"/>
    <mergeCell ref="I2:J2"/>
    <mergeCell ref="A4:A11"/>
    <mergeCell ref="A13:A18"/>
    <mergeCell ref="A20:A27"/>
    <mergeCell ref="A29:A41"/>
  </mergeCells>
  <printOptions horizontalCentered="1"/>
  <pageMargins left="0.7480314960629921" right="0.7480314960629921" top="0.5905511811023623" bottom="0.5905511811023623" header="0.5118110236220472" footer="0.5118110236220472"/>
  <pageSetup horizontalDpi="300" verticalDpi="300" orientation="landscape" paperSize="9" scale="92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cp:lastPrinted>2006-06-14T15:29:32Z</cp:lastPrinted>
  <dcterms:created xsi:type="dcterms:W3CDTF">2002-04-22T14:24:39Z</dcterms:created>
  <dcterms:modified xsi:type="dcterms:W3CDTF">2009-06-11T11:39:05Z</dcterms:modified>
  <cp:category/>
  <cp:version/>
  <cp:contentType/>
  <cp:contentStatus/>
</cp:coreProperties>
</file>